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3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prezzi'!$B$2:$I$27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<sst xmlns="http://schemas.openxmlformats.org/spreadsheetml/2006/main" count="31" uniqueCount="31">
  <si>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</si>
  <si>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</si>
  <si>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</si>
  <si>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</si>
  <si>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</si>
  <si>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(a)</t>
  </si>
  <si>
    <t>Descrizione</t>
  </si>
  <si>
    <t>Ribasso Offerto %</t>
  </si>
  <si>
    <t>OFFERTA ECONOMICA (iva esclusa)</t>
  </si>
  <si>
    <t>Importo Base d'Asta</t>
  </si>
  <si>
    <t>Prezzo unitario</t>
  </si>
  <si>
    <t xml:space="preserve"> Offerto [€]</t>
  </si>
  <si>
    <t>Il Legale Rappresentante / Procuratore</t>
  </si>
  <si>
    <t>Documento informatico firmato digitalmente ai sensi del D.Lgs 82/2005 s.m.i. e norme collegate, il quale sostituisce il documento cartaceo e la firma autografa.</t>
  </si>
  <si>
    <r>
      <t>(b)</t>
    </r>
    <r>
      <rPr>
        <b/>
        <i/>
        <vertAlign val="superscript"/>
        <sz val="11"/>
        <rFont val="Arial"/>
        <family val="2"/>
      </rPr>
      <t>nota 1)</t>
    </r>
  </si>
  <si>
    <t>Importo Totale
Offerto</t>
  </si>
  <si>
    <t>Nota 1): la modalità di inserimento de prezzi unitari (b) deve seguire il seguente esempio ed il massino numero di cifre decimali inseribile è pari a 2. Esempio: se si vuole offrire un prezzo di 5,12 € il numero da inserire è 5,12</t>
  </si>
  <si>
    <t>c = ( a x b )</t>
  </si>
  <si>
    <t>Quntità</t>
  </si>
  <si>
    <t xml:space="preserve"> Offerto [€/q]</t>
  </si>
  <si>
    <t>[q]</t>
  </si>
  <si>
    <t>Tot. Conglomerato bituminoso a freddo [q]</t>
  </si>
  <si>
    <t>A</t>
  </si>
  <si>
    <t>B</t>
  </si>
  <si>
    <t>Additivato con flussanti adatti a mantenerne la lavorabilità. La lavorabilità del materiale deve essere garantita tra -5°C e +40°C.
La stabilità Marshall (eseguita a 25 °C) su campioni realizzati con 75 colpi per faccia e maturati per 28 gg a 25°C in aria deve essere maggiore di 0,6 kN.
Il prodotto confezionato deve mantenere le sue caratteristiche prestazionali per almeno 1anno; il materiale steso deve durare almeno 6 mesi in ogni condizione d'uso.</t>
  </si>
  <si>
    <t>Con l'aggiunta di fibre strutturali, senza aggiunta di composti organici volatili (c.o.v.), regolarmente utilizzabile anche in caso di pioggia e miscelati con bitume modificati da prodotti elastomerici.
La stabilità Marshall (eseguita a 25 °C) su campioni realizzati con 75 colpi per faccia e maturati per 28 gg a 25°C in aria deve essere maggiore di 2,5 kN e la rigidezza Marshall superiore a 0,5 kN/mm.
La lavorabilità del materiale deve essere garantita tra -10°C e +50°C., resistente al sale di spargimento
e ai cicli di gelo e disgelo.
Il prodotto confezionato deve mantenere le sue caratteristiche prestazionali per almeno 2 anni; il
materiale steso deve durare almeno 12 mesi in ogni condizione d'uso.</t>
  </si>
  <si>
    <t>Tipologia Conglomerato bituminoso a freddo</t>
  </si>
  <si>
    <t>per la fornitura in oggetto, sotto la sua responsabilità civile e penale, i seguenti prezzi unitari (caselle di colore giallo).</t>
  </si>
  <si>
    <t>OGGETTO: FORNITURA, COMPRENSIVA DI TRASPORTO E SCARICO FRANCO DESTINO, DI CONGLOMERATO BITUMINOSO A FREDDO - LOTTO 3</t>
  </si>
  <si>
    <t xml:space="preserve">NUMERO CIG: </t>
  </si>
  <si>
    <t>8826264F74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</si>
</sst>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86" fontId="7" fillId="34" borderId="10" xfId="0" applyNumberFormat="1" applyFont="1" applyFill="1" applyBorder="1" applyAlignment="1">
      <alignment horizontal="center" vertical="center" wrapText="1"/>
    </xf>
    <xf numFmtId="190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7"/>
  <sheetViews>
    <sheetView tabSelected="1" showOutlineSymbols="0" view="pageBreakPreview" zoomScaleSheetLayoutView="100" zoomScalePageLayoutView="0" workbookViewId="0" topLeftCell="A1">
      <selection activeCell="F21" sqref="F21"/>
    </sheetView>
  </sheetViews>
  <sheetFormatPr defaultColWidth="9.6640625" defaultRowHeight="19.5" customHeight="1"/>
  <cols>
    <col min="1" max="1" width="9.6640625" style="1" customWidth="1"/>
    <col min="2" max="2" width="16.6640625" style="1" customWidth="1"/>
    <col min="3" max="3" width="20.6640625" style="1" customWidth="1"/>
    <col min="4" max="5" width="21.10546875" style="1" customWidth="1"/>
    <col min="6" max="6" width="18.6640625" style="1" customWidth="1"/>
    <col min="7" max="7" width="19.77734375" style="1" customWidth="1"/>
    <col min="8" max="8" width="18.77734375" style="1" customWidth="1"/>
    <col min="9" max="9" width="10.5546875" style="1" customWidth="1"/>
    <col min="10" max="10" width="2.3359375" style="1" customWidth="1"/>
    <col min="11" max="11" width="9.6640625" style="1" hidden="1" customWidth="1"/>
    <col min="12" max="13" width="13.21484375" style="1" bestFit="1" customWidth="1"/>
    <col min="14" max="14" width="4.99609375" style="1" bestFit="1" customWidth="1"/>
    <col min="15" max="15" width="13.21484375" style="1" bestFit="1" customWidth="1"/>
    <col min="16" max="16" width="7.77734375" style="1" bestFit="1" customWidth="1"/>
    <col min="17" max="18" width="9.6640625" style="1" customWidth="1"/>
    <col min="19" max="20" width="13.21484375" style="1" bestFit="1" customWidth="1"/>
    <col min="21" max="16384" width="9.6640625" style="1" customWidth="1"/>
  </cols>
  <sheetData>
    <row r="2" ht="15" customHeight="1">
      <c r="B2" s="7" t="s">
        <v>0</v>
      </c>
    </row>
    <row r="3" spans="2:9" ht="19.5" customHeight="1">
      <c r="B3" s="18" t="s">
        <v>8</v>
      </c>
      <c r="C3" s="18"/>
      <c r="D3" s="18"/>
      <c r="E3" s="18"/>
      <c r="F3" s="18"/>
      <c r="G3" s="18"/>
      <c r="H3" s="18"/>
      <c r="I3" s="18"/>
    </row>
    <row r="4" ht="9.75" customHeight="1"/>
    <row r="5" spans="2:9" ht="39.75" customHeight="1">
      <c r="B5" s="42" t="s">
        <v>28</v>
      </c>
      <c r="C5" s="42"/>
      <c r="D5" s="42"/>
      <c r="E5" s="42"/>
      <c r="F5" s="42"/>
      <c r="G5" s="42"/>
      <c r="H5" s="42"/>
      <c r="I5" s="42"/>
    </row>
    <row r="6" spans="2:8" ht="19.5" customHeight="1">
      <c r="B6" s="41" t="s">
        <v>29</v>
      </c>
      <c r="C6" s="41" t="s">
        <v>30</v>
      </c>
      <c r="D6" s="41"/>
      <c r="E6" s="41"/>
      <c r="F6" s="41"/>
      <c r="G6" s="41"/>
      <c r="H6" s="41"/>
    </row>
    <row r="7" ht="9.75" customHeight="1">
      <c r="F7" s="2"/>
    </row>
    <row r="8" spans="2:9" s="28" customFormat="1" ht="155.25" customHeight="1">
      <c r="B8" s="45" t="s">
        <v>4</v>
      </c>
      <c r="C8" s="46"/>
      <c r="D8" s="46"/>
      <c r="E8" s="46"/>
      <c r="F8" s="46"/>
      <c r="G8" s="46"/>
      <c r="H8" s="46"/>
      <c r="I8" s="46"/>
    </row>
    <row r="9" spans="2:9" ht="35.25" customHeight="1">
      <c r="B9" s="8"/>
      <c r="C9" s="9"/>
      <c r="D9" s="8"/>
      <c r="E9" s="6" t="s">
        <v>1</v>
      </c>
      <c r="F9" s="8"/>
      <c r="G9" s="8"/>
      <c r="H9" s="8"/>
      <c r="I9" s="8"/>
    </row>
    <row r="10" spans="2:9" ht="25.5" customHeight="1">
      <c r="B10" s="44" t="s">
        <v>27</v>
      </c>
      <c r="C10" s="44"/>
      <c r="D10" s="44"/>
      <c r="E10" s="44"/>
      <c r="F10" s="44"/>
      <c r="G10" s="44"/>
      <c r="H10" s="44"/>
      <c r="I10" s="44"/>
    </row>
    <row r="11" ht="9.75" customHeight="1">
      <c r="F11" s="2"/>
    </row>
    <row r="12" spans="3:8" s="3" customFormat="1" ht="19.5" customHeight="1">
      <c r="C12" s="53" t="s">
        <v>26</v>
      </c>
      <c r="D12" s="47" t="s">
        <v>6</v>
      </c>
      <c r="E12" s="48"/>
      <c r="F12" s="30" t="s">
        <v>18</v>
      </c>
      <c r="G12" s="11" t="s">
        <v>10</v>
      </c>
      <c r="H12" s="11" t="s">
        <v>3</v>
      </c>
    </row>
    <row r="13" spans="3:8" s="3" customFormat="1" ht="19.5" customHeight="1">
      <c r="C13" s="54"/>
      <c r="D13" s="49"/>
      <c r="E13" s="50"/>
      <c r="F13" s="31" t="s">
        <v>20</v>
      </c>
      <c r="G13" s="12" t="s">
        <v>19</v>
      </c>
      <c r="H13" s="12" t="s">
        <v>11</v>
      </c>
    </row>
    <row r="14" spans="3:8" s="3" customFormat="1" ht="30" customHeight="1">
      <c r="C14" s="55"/>
      <c r="D14" s="51"/>
      <c r="E14" s="52"/>
      <c r="F14" s="26" t="s">
        <v>5</v>
      </c>
      <c r="G14" s="5" t="s">
        <v>14</v>
      </c>
      <c r="H14" s="33" t="s">
        <v>17</v>
      </c>
    </row>
    <row r="15" spans="3:20" s="3" customFormat="1" ht="105.75" customHeight="1">
      <c r="C15" s="25" t="s">
        <v>22</v>
      </c>
      <c r="D15" s="56" t="s">
        <v>24</v>
      </c>
      <c r="E15" s="57"/>
      <c r="F15" s="38">
        <v>4000</v>
      </c>
      <c r="G15" s="32"/>
      <c r="H15" s="23">
        <f>IF(G15="","",ROUND(G15*F15,2))</f>
      </c>
      <c r="K15" s="15"/>
      <c r="M15" s="14"/>
      <c r="O15" s="17"/>
      <c r="P15" s="17"/>
      <c r="Q15" s="16"/>
      <c r="R15" s="16"/>
      <c r="S15" s="14"/>
      <c r="T15" s="14"/>
    </row>
    <row r="16" spans="3:20" s="3" customFormat="1" ht="192.75" customHeight="1">
      <c r="C16" s="25" t="s">
        <v>23</v>
      </c>
      <c r="D16" s="56" t="s">
        <v>25</v>
      </c>
      <c r="E16" s="57"/>
      <c r="F16" s="38">
        <v>2000</v>
      </c>
      <c r="G16" s="32"/>
      <c r="H16" s="23">
        <f>IF(G16="","",ROUND(G16*F16,2))</f>
      </c>
      <c r="K16" s="15"/>
      <c r="M16" s="14"/>
      <c r="O16" s="17"/>
      <c r="P16" s="17"/>
      <c r="Q16" s="16"/>
      <c r="R16" s="16"/>
      <c r="S16" s="14"/>
      <c r="T16" s="14"/>
    </row>
    <row r="17" spans="5:20" s="3" customFormat="1" ht="58.5" customHeight="1">
      <c r="E17" s="22" t="s">
        <v>21</v>
      </c>
      <c r="F17" s="39">
        <f>SUM(F15:F16)</f>
        <v>6000</v>
      </c>
      <c r="G17" s="22" t="s">
        <v>15</v>
      </c>
      <c r="H17" s="23">
        <f>+IF(OR(G15="",G16=""),0,SUM(H15:H16))</f>
        <v>0</v>
      </c>
      <c r="I17" s="40">
        <f>IF(H17="","",IF(H17&gt;H19,"Valore non valido",""))</f>
      </c>
      <c r="K17" s="15"/>
      <c r="M17" s="14"/>
      <c r="O17" s="17"/>
      <c r="P17" s="17"/>
      <c r="Q17" s="16"/>
      <c r="R17" s="16"/>
      <c r="S17" s="14"/>
      <c r="T17" s="14"/>
    </row>
    <row r="18" spans="2:20" s="3" customFormat="1" ht="29.25" customHeight="1">
      <c r="B18" s="43" t="s">
        <v>16</v>
      </c>
      <c r="C18" s="43"/>
      <c r="D18" s="43"/>
      <c r="E18" s="43"/>
      <c r="F18" s="43"/>
      <c r="G18" s="43"/>
      <c r="H18" s="43"/>
      <c r="I18" s="13"/>
      <c r="K18" s="15"/>
      <c r="L18" s="14"/>
      <c r="M18" s="14"/>
      <c r="O18" s="17"/>
      <c r="P18" s="17"/>
      <c r="Q18" s="16"/>
      <c r="R18" s="16"/>
      <c r="S18" s="14"/>
      <c r="T18" s="14"/>
    </row>
    <row r="19" spans="2:20" s="3" customFormat="1" ht="33" customHeight="1">
      <c r="B19" s="19"/>
      <c r="C19" s="19"/>
      <c r="D19" s="20"/>
      <c r="E19" s="21"/>
      <c r="G19" s="22" t="s">
        <v>9</v>
      </c>
      <c r="H19" s="37">
        <v>267500</v>
      </c>
      <c r="K19" s="15"/>
      <c r="L19" s="14"/>
      <c r="M19" s="14"/>
      <c r="O19" s="17"/>
      <c r="P19" s="17"/>
      <c r="Q19" s="16"/>
      <c r="R19" s="16"/>
      <c r="S19" s="14"/>
      <c r="T19" s="14"/>
    </row>
    <row r="20" spans="2:20" s="3" customFormat="1" ht="14.25" customHeight="1">
      <c r="B20" s="19"/>
      <c r="C20" s="19"/>
      <c r="D20" s="20"/>
      <c r="G20" s="4"/>
      <c r="H20" s="13"/>
      <c r="K20" s="15"/>
      <c r="L20" s="14"/>
      <c r="M20" s="14"/>
      <c r="O20" s="17"/>
      <c r="P20" s="17"/>
      <c r="Q20" s="16"/>
      <c r="R20" s="16"/>
      <c r="S20" s="14"/>
      <c r="T20" s="14"/>
    </row>
    <row r="21" spans="7:8" ht="33" customHeight="1">
      <c r="G21" s="22" t="s">
        <v>7</v>
      </c>
      <c r="H21" s="24">
        <f>_xlfn.IFERROR(IF(H17=0,"",(1-H17/H19)*100),"")</f>
      </c>
    </row>
    <row r="22" spans="2:9" ht="19.5" customHeight="1">
      <c r="B22" s="34"/>
      <c r="C22" s="34"/>
      <c r="D22" s="34"/>
      <c r="E22" s="34"/>
      <c r="F22" s="34"/>
      <c r="G22" s="34"/>
      <c r="H22" s="35"/>
      <c r="I22" s="36"/>
    </row>
    <row r="23" spans="3:8" ht="19.5" customHeight="1">
      <c r="C23" s="10" t="s">
        <v>2</v>
      </c>
      <c r="H23" s="10" t="s">
        <v>12</v>
      </c>
    </row>
    <row r="24" s="28" customFormat="1" ht="19.5" customHeight="1"/>
    <row r="25" spans="3:8" s="28" customFormat="1" ht="19.5" customHeight="1">
      <c r="C25" s="29"/>
      <c r="H25" s="29"/>
    </row>
    <row r="27" ht="19.5" customHeight="1">
      <c r="B27" s="27" t="s">
        <v>13</v>
      </c>
    </row>
  </sheetData>
  <sheetProtection password="ED28" sheet="1"/>
  <mergeCells count="8">
    <mergeCell ref="B5:I5"/>
    <mergeCell ref="B18:H18"/>
    <mergeCell ref="B10:I10"/>
    <mergeCell ref="B8:I8"/>
    <mergeCell ref="D12:E14"/>
    <mergeCell ref="D15:E15"/>
    <mergeCell ref="D16:E16"/>
    <mergeCell ref="C12:C14"/>
  </mergeCells>
  <conditionalFormatting sqref="I17">
    <cfRule type="containsText" priority="2" dxfId="2" operator="containsText" stopIfTrue="1" text="Valore non valido">
      <formula>NOT(ISERROR(SEARCH("Valore non valido",I17)))</formula>
    </cfRule>
  </conditionalFormatting>
  <conditionalFormatting sqref="H17">
    <cfRule type="expression" priority="1" dxfId="3" stopIfTrue="1">
      <formula>$H$17&gt;$H$19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2021-06-17T14:19:09Z</cp:lastPrinted>
  <dcterms:created xsi:type="dcterms:W3CDTF">2002-03-19T10:47:49Z</dcterms:created>
  <dcterms:modified xsi:type="dcterms:W3CDTF">2021-07-12T08:21:07Z</dcterms:modified>
  <cp:category/>
  <cp:version/>
  <cp:contentType/>
  <cp:contentStatus/>
</cp:coreProperties>
</file>